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\Desktop\01-11-2023_10-38-53\"/>
    </mc:Choice>
  </mc:AlternateContent>
  <bookViews>
    <workbookView xWindow="0" yWindow="0" windowWidth="28800" windowHeight="124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G196" i="1" l="1"/>
  <c r="I195" i="1"/>
  <c r="I196" i="1" s="1"/>
  <c r="H195" i="1"/>
  <c r="H196" i="1" s="1"/>
  <c r="L195" i="1"/>
  <c r="F195" i="1"/>
  <c r="F196" i="1" s="1"/>
  <c r="J195" i="1"/>
  <c r="J196" i="1" s="1"/>
  <c r="L176" i="1"/>
  <c r="J176" i="1"/>
  <c r="L157" i="1"/>
  <c r="G157" i="1"/>
  <c r="L138" i="1"/>
  <c r="G138" i="1"/>
  <c r="F138" i="1"/>
  <c r="L119" i="1"/>
  <c r="G119" i="1"/>
  <c r="L100" i="1"/>
  <c r="F100" i="1"/>
  <c r="L81" i="1"/>
  <c r="G81" i="1"/>
  <c r="L62" i="1"/>
  <c r="G62" i="1"/>
  <c r="L43" i="1"/>
  <c r="L196" i="1" s="1"/>
  <c r="F43" i="1"/>
  <c r="J43" i="1"/>
  <c r="L24" i="1"/>
  <c r="J24" i="1"/>
  <c r="J100" i="1"/>
  <c r="H100" i="1"/>
  <c r="G100" i="1"/>
</calcChain>
</file>

<file path=xl/sharedStrings.xml><?xml version="1.0" encoding="utf-8"?>
<sst xmlns="http://schemas.openxmlformats.org/spreadsheetml/2006/main" count="326" uniqueCount="87">
  <si>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</si>
  <si>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</si>
  <si>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</si>
  <si>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</si>
  <si>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</si>
  <si>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</si>
  <si>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</si>
  <si>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</si>
  <si>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</si>
  <si>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</si>
  <si>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</si>
  <si>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</si>
  <si>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</si>
  <si>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</si>
  <si>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</si>
  <si>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</si>
  <si>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</si>
  <si>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</si>
  <si>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</si>
  <si>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</si>
  <si>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</si>
  <si>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</si>
  <si>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</si>
  <si>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</si>
  <si>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</si>
  <si>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</si>
  <si>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</si>
  <si>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</si>
  <si>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</si>
  <si>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</si>
  <si>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</si>
  <si>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</si>
  <si>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</si>
  <si>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</si>
  <si>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</si>
  <si>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</si>
  <si>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</si>
  <si>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</si>
  <si>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</si>
  <si>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</si>
  <si>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</si>
  <si>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Чай  с молоком</t>
  </si>
  <si>
    <t>Горячий бутерброд с сыром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</si>
  <si>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</si>
  <si>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</si>
  <si>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</si>
  <si>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</si>
  <si>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</si>
  <si>
    <t>Хлеб ржаной</t>
  </si>
  <si>
    <t>Шницели с соусом</t>
  </si>
  <si>
    <t>Чай с сахаром и лимоном</t>
  </si>
  <si>
    <t>Рассольник ленинградский со сметаной</t>
  </si>
  <si>
    <t>Шницель с соусом</t>
  </si>
  <si>
    <t>Кнели из курицы с соусом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</si>
  <si>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</si>
  <si>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</si>
  <si>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</si>
  <si>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</si>
  <si>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Рис припущенный</t>
  </si>
  <si>
    <t>Жаркое по-домашнему из мяса птицы</t>
  </si>
  <si>
    <t>Компот из ягод</t>
  </si>
  <si>
    <t>Чахохбили</t>
  </si>
  <si>
    <t>Борщ сибирский со сметаной</t>
  </si>
  <si>
    <t>таб.4</t>
  </si>
  <si>
    <t>кисломол.</t>
  </si>
  <si>
    <t>Кнели из птицы с соусом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</si>
  <si>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</si>
  <si>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</si>
  <si>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</si>
  <si>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</si>
  <si>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Суп-лапша домашняя</t>
  </si>
  <si>
    <t>Компот из  смеси сухофруктов</t>
  </si>
  <si>
    <t>Рыба, тушеная в томате с овощами</t>
  </si>
  <si>
    <t>Суп из овощей со сметаной</t>
  </si>
  <si>
    <t>Котлеты с соусом</t>
  </si>
  <si>
    <t>Каша молочная пшенная с маслом</t>
  </si>
  <si>
    <t>Мучное изделие</t>
  </si>
  <si>
    <t>Кисломолочный продукт</t>
  </si>
  <si>
    <t>Рыба под сырной шапкой</t>
  </si>
  <si>
    <t>Напиток фруктовый</t>
  </si>
  <si>
    <t>Биточки из птицы с соусом</t>
  </si>
  <si>
    <t>Щи из свежей капусты с картофелем со сметаной и гренками</t>
  </si>
  <si>
    <t>Суп картофельный с фасолью</t>
  </si>
  <si>
    <t>Плов с мясом</t>
  </si>
  <si>
    <t>Каша молочная овсяная  "Геркулес" с маслом</t>
  </si>
  <si>
    <t>МБОУ СОШ №38</t>
  </si>
  <si>
    <t>Васин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</si>
</sst>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F144" sqref="F14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85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9" t="s">
        <v>86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250</v>
      </c>
      <c r="G6" s="40">
        <v>10.43</v>
      </c>
      <c r="H6" s="40">
        <v>10.14</v>
      </c>
      <c r="I6" s="40">
        <v>47.75</v>
      </c>
      <c r="J6" s="40">
        <v>314</v>
      </c>
      <c r="K6" s="41">
        <v>174</v>
      </c>
      <c r="L6" s="40">
        <v>74.8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1.49</v>
      </c>
      <c r="H8" s="43">
        <v>1.1399999999999999</v>
      </c>
      <c r="I8" s="43">
        <v>15.7</v>
      </c>
      <c r="J8" s="43">
        <v>80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20.420000000000002</v>
      </c>
      <c r="H13" s="19">
        <f t="shared" si="0"/>
        <v>23.28</v>
      </c>
      <c r="I13" s="19">
        <f t="shared" si="0"/>
        <v>82.1</v>
      </c>
      <c r="J13" s="19">
        <f t="shared" si="0"/>
        <v>587</v>
      </c>
      <c r="K13" s="25"/>
      <c r="L13" s="19">
        <f t="shared" ref="L13" si="1">SUM(L6:L12)</f>
        <v>74.8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>
        <v>92.8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5.55</v>
      </c>
      <c r="H17" s="43">
        <v>6.01</v>
      </c>
      <c r="I17" s="43">
        <v>25.01</v>
      </c>
      <c r="J17" s="43">
        <v>176</v>
      </c>
      <c r="K17" s="44">
        <v>510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0.12</v>
      </c>
      <c r="H18" s="43">
        <v>0.05</v>
      </c>
      <c r="I18" s="43">
        <v>22.42</v>
      </c>
      <c r="J18" s="43">
        <v>92</v>
      </c>
      <c r="K18" s="44" t="s">
        <v>40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2.2799999999999998</v>
      </c>
      <c r="H19" s="43">
        <v>0.27</v>
      </c>
      <c r="I19" s="43">
        <v>15.57</v>
      </c>
      <c r="J19" s="43">
        <v>71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1.5</v>
      </c>
      <c r="H20" s="43">
        <v>0.5</v>
      </c>
      <c r="I20" s="43">
        <v>9.8000000000000007</v>
      </c>
      <c r="J20" s="43">
        <v>50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26.1</v>
      </c>
      <c r="H23" s="19">
        <f t="shared" si="2"/>
        <v>26.700000000000003</v>
      </c>
      <c r="I23" s="19">
        <f t="shared" si="2"/>
        <v>90.8</v>
      </c>
      <c r="J23" s="19">
        <f t="shared" si="2"/>
        <v>711</v>
      </c>
      <c r="K23" s="25"/>
      <c r="L23" s="19">
        <f t="shared" ref="L23" si="3">SUM(L14:L22)</f>
        <v>92.8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46.52</v>
      </c>
      <c r="H24" s="32">
        <f t="shared" si="4"/>
        <v>49.980000000000004</v>
      </c>
      <c r="I24" s="32">
        <f t="shared" si="4"/>
        <v>172.89999999999998</v>
      </c>
      <c r="J24" s="32">
        <f t="shared" si="4"/>
        <v>1298</v>
      </c>
      <c r="K24" s="32"/>
      <c r="L24" s="32">
        <f t="shared" ref="L24" si="5">L13+L23</f>
        <v>167.6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74.8</v>
      </c>
    </row>
    <row r="26" spans="1:12" ht="15" x14ac:dyDescent="0.25">
      <c r="A26" s="14"/>
      <c r="B26" s="15"/>
      <c r="C26" s="11"/>
      <c r="D26" s="6" t="s">
        <v>21</v>
      </c>
      <c r="E26" s="42" t="s">
        <v>66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67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f t="shared" ref="J32:L32" si="9">SUM(J25:J31)</f>
        <v>553</v>
      </c>
      <c r="K32" s="25"/>
      <c r="L32" s="19">
        <f t="shared" si="9"/>
        <v>74.8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1.19</v>
      </c>
      <c r="H34" s="43">
        <v>3.71</v>
      </c>
      <c r="I34" s="43">
        <v>14.11</v>
      </c>
      <c r="J34" s="43">
        <v>104</v>
      </c>
      <c r="K34" s="44">
        <v>132</v>
      </c>
      <c r="L34" s="43">
        <v>92.8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110</v>
      </c>
      <c r="G35" s="43">
        <v>10.050000000000001</v>
      </c>
      <c r="H35" s="43">
        <v>9.5500000000000007</v>
      </c>
      <c r="I35" s="43">
        <v>14.47</v>
      </c>
      <c r="J35" s="43">
        <v>170</v>
      </c>
      <c r="K35" s="44">
        <v>451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66</v>
      </c>
      <c r="F36" s="43">
        <v>180</v>
      </c>
      <c r="G36" s="43">
        <v>6.98</v>
      </c>
      <c r="H36" s="43">
        <v>5.39</v>
      </c>
      <c r="I36" s="43">
        <v>44.5</v>
      </c>
      <c r="J36" s="43">
        <v>255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180</v>
      </c>
      <c r="G37" s="43">
        <v>0.18</v>
      </c>
      <c r="H37" s="43">
        <v>0.02</v>
      </c>
      <c r="I37" s="43">
        <v>13.54</v>
      </c>
      <c r="J37" s="43">
        <v>55</v>
      </c>
      <c r="K37" s="44">
        <v>685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67</v>
      </c>
      <c r="F38" s="43">
        <v>30</v>
      </c>
      <c r="G38" s="43">
        <v>2.2799999999999998</v>
      </c>
      <c r="H38" s="43">
        <v>0.27</v>
      </c>
      <c r="I38" s="43">
        <v>15.57</v>
      </c>
      <c r="J38" s="43">
        <v>71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1.5</v>
      </c>
      <c r="H39" s="43">
        <v>0.5</v>
      </c>
      <c r="I39" s="43">
        <v>9.8000000000000007</v>
      </c>
      <c r="J39" s="43">
        <v>50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22.18</v>
      </c>
      <c r="H42" s="19">
        <f t="shared" ref="H42" si="11">SUM(H33:H41)</f>
        <v>19.440000000000001</v>
      </c>
      <c r="I42" s="19">
        <f t="shared" ref="I42" si="12">SUM(I33:I41)</f>
        <v>111.99</v>
      </c>
      <c r="J42" s="19">
        <f t="shared" ref="J42:L42" si="13">SUM(J33:J41)</f>
        <v>705</v>
      </c>
      <c r="K42" s="25"/>
      <c r="L42" s="19">
        <f t="shared" si="13"/>
        <v>92.8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1220</v>
      </c>
      <c r="G43" s="32">
        <f t="shared" ref="G43" si="14">G32+G42</f>
        <v>41.72</v>
      </c>
      <c r="H43" s="32">
        <f t="shared" ref="H43" si="15">H32+H42</f>
        <v>34.67</v>
      </c>
      <c r="I43" s="32">
        <f t="shared" ref="I43" si="16">I32+I42</f>
        <v>200.25</v>
      </c>
      <c r="J43" s="32">
        <f t="shared" ref="J43:L43" si="17">J32+J42</f>
        <v>1258</v>
      </c>
      <c r="K43" s="32"/>
      <c r="L43" s="32">
        <f t="shared" si="17"/>
        <v>167.6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18.18</v>
      </c>
      <c r="H44" s="40">
        <v>4.5</v>
      </c>
      <c r="I44" s="40">
        <v>7.62</v>
      </c>
      <c r="J44" s="40">
        <v>149</v>
      </c>
      <c r="K44" s="41">
        <v>886</v>
      </c>
      <c r="L44" s="40">
        <v>74.8</v>
      </c>
    </row>
    <row r="45" spans="1:12" ht="15" x14ac:dyDescent="0.25">
      <c r="A45" s="23"/>
      <c r="B45" s="15"/>
      <c r="C45" s="11"/>
      <c r="D45" s="6" t="s">
        <v>21</v>
      </c>
      <c r="E45" s="42" t="s">
        <v>68</v>
      </c>
      <c r="F45" s="43">
        <v>180</v>
      </c>
      <c r="G45" s="43">
        <v>5.22</v>
      </c>
      <c r="H45" s="43">
        <v>13.14</v>
      </c>
      <c r="I45" s="43">
        <v>25.56</v>
      </c>
      <c r="J45" s="43">
        <v>241</v>
      </c>
      <c r="K45" s="44" t="s">
        <v>40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69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67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31.08</v>
      </c>
      <c r="H51" s="19">
        <f t="shared" ref="H51" si="19">SUM(H44:H50)</f>
        <v>17.96</v>
      </c>
      <c r="I51" s="19">
        <f t="shared" ref="I51" si="20">SUM(I44:I50)</f>
        <v>75.56</v>
      </c>
      <c r="J51" s="19">
        <f t="shared" ref="J51:L51" si="21">SUM(J44:J50)</f>
        <v>572</v>
      </c>
      <c r="K51" s="25"/>
      <c r="L51" s="19">
        <f t="shared" si="21"/>
        <v>74.8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>
        <v>92.8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110</v>
      </c>
      <c r="G54" s="43">
        <v>18.18</v>
      </c>
      <c r="H54" s="43">
        <v>4.5</v>
      </c>
      <c r="I54" s="43">
        <v>7.62</v>
      </c>
      <c r="J54" s="43">
        <v>149</v>
      </c>
      <c r="K54" s="44">
        <v>886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180</v>
      </c>
      <c r="G55" s="43">
        <v>5.22</v>
      </c>
      <c r="H55" s="43">
        <v>13.14</v>
      </c>
      <c r="I55" s="43">
        <v>25.56</v>
      </c>
      <c r="J55" s="43">
        <v>241</v>
      </c>
      <c r="K55" s="44" t="s">
        <v>40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180</v>
      </c>
      <c r="G56" s="43">
        <v>5.4</v>
      </c>
      <c r="H56" s="43">
        <v>0.05</v>
      </c>
      <c r="I56" s="43">
        <v>26.81</v>
      </c>
      <c r="J56" s="43">
        <v>111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67</v>
      </c>
      <c r="F57" s="43">
        <v>30</v>
      </c>
      <c r="G57" s="43">
        <v>2.2799999999999998</v>
      </c>
      <c r="H57" s="43">
        <v>0.27</v>
      </c>
      <c r="I57" s="43">
        <v>15.57</v>
      </c>
      <c r="J57" s="43">
        <v>71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1.5</v>
      </c>
      <c r="H58" s="43">
        <v>0.5</v>
      </c>
      <c r="I58" s="43">
        <v>9.8000000000000007</v>
      </c>
      <c r="J58" s="43">
        <v>50</v>
      </c>
      <c r="K58" s="44" t="s">
        <v>40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34.93</v>
      </c>
      <c r="H61" s="19">
        <f t="shared" ref="H61" si="23">SUM(H52:H60)</f>
        <v>22.37</v>
      </c>
      <c r="I61" s="19">
        <f t="shared" ref="I61" si="24">SUM(I52:I60)</f>
        <v>99.559999999999988</v>
      </c>
      <c r="J61" s="19">
        <f t="shared" ref="J61:L61" si="25">SUM(J52:J60)</f>
        <v>725</v>
      </c>
      <c r="K61" s="25"/>
      <c r="L61" s="19">
        <f t="shared" si="25"/>
        <v>92.8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1220</v>
      </c>
      <c r="G62" s="32">
        <f t="shared" ref="G62" si="26">G51+G61</f>
        <v>66.009999999999991</v>
      </c>
      <c r="H62" s="32">
        <f t="shared" ref="H62" si="27">H51+H61</f>
        <v>40.33</v>
      </c>
      <c r="I62" s="32">
        <f t="shared" ref="I62" si="28">I51+I61</f>
        <v>175.12</v>
      </c>
      <c r="J62" s="32">
        <f t="shared" ref="J62:L62" si="29">J51+J61</f>
        <v>1297</v>
      </c>
      <c r="K62" s="32"/>
      <c r="L62" s="32">
        <f t="shared" si="29"/>
        <v>167.6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74.8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74.8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1.57</v>
      </c>
      <c r="H72" s="43">
        <v>6.47</v>
      </c>
      <c r="I72" s="43">
        <v>11.8</v>
      </c>
      <c r="J72" s="43">
        <v>105</v>
      </c>
      <c r="K72" s="44">
        <v>110</v>
      </c>
      <c r="L72" s="43">
        <v>92.8</v>
      </c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110</v>
      </c>
      <c r="G73" s="43">
        <v>12.29</v>
      </c>
      <c r="H73" s="43">
        <v>5.7</v>
      </c>
      <c r="I73" s="43">
        <v>5.2</v>
      </c>
      <c r="J73" s="43">
        <v>146</v>
      </c>
      <c r="K73" s="44">
        <v>374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180</v>
      </c>
      <c r="G74" s="43">
        <v>4.46</v>
      </c>
      <c r="H74" s="43">
        <v>5.2</v>
      </c>
      <c r="I74" s="43">
        <v>46.7</v>
      </c>
      <c r="J74" s="43">
        <v>251</v>
      </c>
      <c r="K74" s="44">
        <v>512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180</v>
      </c>
      <c r="G75" s="43">
        <v>0.06</v>
      </c>
      <c r="H75" s="43">
        <v>0.02</v>
      </c>
      <c r="I75" s="43">
        <v>22</v>
      </c>
      <c r="J75" s="43">
        <v>90</v>
      </c>
      <c r="K75" s="44" t="s">
        <v>40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67</v>
      </c>
      <c r="F76" s="43">
        <v>30</v>
      </c>
      <c r="G76" s="43">
        <v>2.2799999999999998</v>
      </c>
      <c r="H76" s="43">
        <v>0.27</v>
      </c>
      <c r="I76" s="43">
        <v>15.57</v>
      </c>
      <c r="J76" s="43">
        <v>71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1.5</v>
      </c>
      <c r="H77" s="43">
        <v>0.5</v>
      </c>
      <c r="I77" s="43">
        <v>9.8000000000000007</v>
      </c>
      <c r="J77" s="43">
        <v>50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22.16</v>
      </c>
      <c r="H80" s="19">
        <f t="shared" ref="H80" si="35">SUM(H71:H79)</f>
        <v>18.16</v>
      </c>
      <c r="I80" s="19">
        <f t="shared" ref="I80" si="36">SUM(I71:I79)</f>
        <v>111.07000000000001</v>
      </c>
      <c r="J80" s="19">
        <f t="shared" ref="J80:L80" si="37">SUM(J71:J79)</f>
        <v>713</v>
      </c>
      <c r="K80" s="25"/>
      <c r="L80" s="19">
        <f t="shared" si="37"/>
        <v>92.8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1220</v>
      </c>
      <c r="G81" s="32">
        <f t="shared" ref="G81" si="38">G70+G80</f>
        <v>56.69</v>
      </c>
      <c r="H81" s="32">
        <f t="shared" ref="H81" si="39">H70+H80</f>
        <v>31.119999999999997</v>
      </c>
      <c r="I81" s="32">
        <f t="shared" ref="I81" si="40">I70+I80</f>
        <v>182.92000000000002</v>
      </c>
      <c r="J81" s="32">
        <f t="shared" ref="J81:L81" si="41">J70+J80</f>
        <v>1292</v>
      </c>
      <c r="K81" s="32"/>
      <c r="L81" s="32">
        <f t="shared" si="41"/>
        <v>167.6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290</v>
      </c>
      <c r="G82" s="40">
        <v>30.35</v>
      </c>
      <c r="H82" s="40">
        <v>13.46</v>
      </c>
      <c r="I82" s="40">
        <v>26.06</v>
      </c>
      <c r="J82" s="40">
        <v>401</v>
      </c>
      <c r="K82" s="41" t="s">
        <v>40</v>
      </c>
      <c r="L82" s="40">
        <v>74.8</v>
      </c>
    </row>
    <row r="83" spans="1:12" ht="15" x14ac:dyDescent="0.25">
      <c r="A83" s="23"/>
      <c r="B83" s="15"/>
      <c r="C83" s="11"/>
      <c r="D83" s="51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>
        <v>342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67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32.770000000000003</v>
      </c>
      <c r="H89" s="19">
        <f t="shared" ref="H89" si="43">SUM(H82:H88)</f>
        <v>13.77</v>
      </c>
      <c r="I89" s="19">
        <f t="shared" ref="I89" si="44">SUM(I82:I88)</f>
        <v>64.91</v>
      </c>
      <c r="J89" s="19">
        <f t="shared" ref="J89:L89" si="45">SUM(J82:J88)</f>
        <v>567</v>
      </c>
      <c r="K89" s="25"/>
      <c r="L89" s="19">
        <f t="shared" si="45"/>
        <v>74.8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>
        <v>92.8</v>
      </c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290</v>
      </c>
      <c r="G92" s="43">
        <v>30.35</v>
      </c>
      <c r="H92" s="43">
        <v>13.46</v>
      </c>
      <c r="I92" s="43">
        <v>26.06</v>
      </c>
      <c r="J92" s="43">
        <v>401</v>
      </c>
      <c r="K92" s="44" t="s">
        <v>40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180</v>
      </c>
      <c r="G94" s="43">
        <v>0.14000000000000001</v>
      </c>
      <c r="H94" s="43">
        <v>0.04</v>
      </c>
      <c r="I94" s="43">
        <v>23.28</v>
      </c>
      <c r="J94" s="43">
        <v>95</v>
      </c>
      <c r="K94" s="44">
        <v>342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67</v>
      </c>
      <c r="F95" s="43">
        <v>30</v>
      </c>
      <c r="G95" s="43">
        <v>2.2799999999999998</v>
      </c>
      <c r="H95" s="43">
        <v>0.27</v>
      </c>
      <c r="I95" s="43">
        <v>15.57</v>
      </c>
      <c r="J95" s="43">
        <v>71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1.5</v>
      </c>
      <c r="H96" s="43">
        <v>0.5</v>
      </c>
      <c r="I96" s="43">
        <v>9.8000000000000007</v>
      </c>
      <c r="J96" s="43">
        <v>50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35.93</v>
      </c>
      <c r="H99" s="19">
        <f t="shared" ref="H99" si="47">SUM(H90:H98)</f>
        <v>17.899999999999999</v>
      </c>
      <c r="I99" s="19">
        <f t="shared" ref="I99" si="48">SUM(I90:I98)</f>
        <v>83.86999999999999</v>
      </c>
      <c r="J99" s="19">
        <f t="shared" ref="J99:L99" si="49">SUM(J90:J98)</f>
        <v>705</v>
      </c>
      <c r="K99" s="25"/>
      <c r="L99" s="19">
        <f t="shared" si="49"/>
        <v>92.8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1220</v>
      </c>
      <c r="G100" s="32">
        <f t="shared" ref="G100" si="50">G89+G99</f>
        <v>68.7</v>
      </c>
      <c r="H100" s="32">
        <f t="shared" ref="H100" si="51">H89+H99</f>
        <v>31.669999999999998</v>
      </c>
      <c r="I100" s="32">
        <f t="shared" ref="I100" si="52">I89+I99</f>
        <v>148.77999999999997</v>
      </c>
      <c r="J100" s="32">
        <f t="shared" ref="J100:L100" si="53">J89+J99</f>
        <v>1272</v>
      </c>
      <c r="K100" s="32"/>
      <c r="L100" s="32">
        <f t="shared" si="53"/>
        <v>167.6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90</v>
      </c>
      <c r="G101" s="40">
        <v>11.8</v>
      </c>
      <c r="H101" s="40">
        <v>7.23</v>
      </c>
      <c r="I101" s="40">
        <v>5.16</v>
      </c>
      <c r="J101" s="40">
        <v>161</v>
      </c>
      <c r="K101" s="41" t="s">
        <v>40</v>
      </c>
      <c r="L101" s="40">
        <v>74.8</v>
      </c>
    </row>
    <row r="102" spans="1:12" ht="15" x14ac:dyDescent="0.25">
      <c r="A102" s="23"/>
      <c r="B102" s="15"/>
      <c r="C102" s="11"/>
      <c r="D102" s="6" t="s">
        <v>21</v>
      </c>
      <c r="E102" s="42" t="s">
        <v>66</v>
      </c>
      <c r="F102" s="43">
        <v>200</v>
      </c>
      <c r="G102" s="43">
        <v>7.53</v>
      </c>
      <c r="H102" s="43">
        <v>5.96</v>
      </c>
      <c r="I102" s="43">
        <v>47.96</v>
      </c>
      <c r="J102" s="43">
        <v>276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180</v>
      </c>
      <c r="G103" s="43">
        <v>0.23</v>
      </c>
      <c r="H103" s="43">
        <v>0.02</v>
      </c>
      <c r="I103" s="43">
        <v>13.72</v>
      </c>
      <c r="J103" s="43">
        <v>57</v>
      </c>
      <c r="K103" s="44">
        <v>686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67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21.840000000000003</v>
      </c>
      <c r="H108" s="19">
        <f t="shared" si="54"/>
        <v>13.48</v>
      </c>
      <c r="I108" s="19">
        <f t="shared" si="54"/>
        <v>82.41</v>
      </c>
      <c r="J108" s="19">
        <f t="shared" si="54"/>
        <v>565</v>
      </c>
      <c r="K108" s="25"/>
      <c r="L108" s="19">
        <f t="shared" ref="L108" si="55">SUM(L101:L107)</f>
        <v>74.8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43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92.8</v>
      </c>
    </row>
    <row r="111" spans="1:12" ht="15" x14ac:dyDescent="0.25">
      <c r="A111" s="23"/>
      <c r="B111" s="15"/>
      <c r="C111" s="11"/>
      <c r="D111" s="7" t="s">
        <v>28</v>
      </c>
      <c r="E111" s="42" t="s">
        <v>61</v>
      </c>
      <c r="F111" s="43">
        <v>90</v>
      </c>
      <c r="G111" s="43">
        <v>11.8</v>
      </c>
      <c r="H111" s="43">
        <v>7.23</v>
      </c>
      <c r="I111" s="43">
        <v>5.16</v>
      </c>
      <c r="J111" s="43">
        <v>161</v>
      </c>
      <c r="K111" s="44" t="s">
        <v>40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180</v>
      </c>
      <c r="G112" s="43">
        <v>6.98</v>
      </c>
      <c r="H112" s="43">
        <v>5.39</v>
      </c>
      <c r="I112" s="43">
        <v>44.5</v>
      </c>
      <c r="J112" s="43">
        <v>255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180</v>
      </c>
      <c r="G113" s="43">
        <v>0.23</v>
      </c>
      <c r="H113" s="43">
        <v>0.02</v>
      </c>
      <c r="I113" s="43">
        <v>13.72</v>
      </c>
      <c r="J113" s="43">
        <v>57</v>
      </c>
      <c r="K113" s="44">
        <v>686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67</v>
      </c>
      <c r="F114" s="43">
        <v>30</v>
      </c>
      <c r="G114" s="43">
        <v>2.2799999999999998</v>
      </c>
      <c r="H114" s="43">
        <v>0.27</v>
      </c>
      <c r="I114" s="43">
        <v>15.57</v>
      </c>
      <c r="J114" s="43">
        <v>71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1.5</v>
      </c>
      <c r="H115" s="43">
        <v>0.5</v>
      </c>
      <c r="I115" s="43">
        <v>9.8000000000000007</v>
      </c>
      <c r="J115" s="43">
        <v>50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27.550000000000004</v>
      </c>
      <c r="H118" s="19">
        <f t="shared" si="56"/>
        <v>16.759999999999998</v>
      </c>
      <c r="I118" s="19">
        <f t="shared" si="56"/>
        <v>104.39999999999999</v>
      </c>
      <c r="J118" s="19">
        <f t="shared" si="56"/>
        <v>706</v>
      </c>
      <c r="K118" s="25"/>
      <c r="L118" s="19">
        <f t="shared" ref="L118" si="57">SUM(L109:L117)</f>
        <v>92.8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1200</v>
      </c>
      <c r="G119" s="32">
        <f t="shared" ref="G119" si="58">G108+G118</f>
        <v>49.390000000000008</v>
      </c>
      <c r="H119" s="32">
        <f t="shared" ref="H119" si="59">H108+H118</f>
        <v>30.24</v>
      </c>
      <c r="I119" s="32">
        <f t="shared" ref="I119" si="60">I108+I118</f>
        <v>186.81</v>
      </c>
      <c r="J119" s="32">
        <f t="shared" ref="J119:L119" si="61">J108+J118</f>
        <v>1271</v>
      </c>
      <c r="K119" s="32"/>
      <c r="L119" s="32">
        <f t="shared" si="61"/>
        <v>167.6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110</v>
      </c>
      <c r="G120" s="40">
        <v>10.050000000000001</v>
      </c>
      <c r="H120" s="40">
        <v>9.5500000000000007</v>
      </c>
      <c r="I120" s="40">
        <v>14.47</v>
      </c>
      <c r="J120" s="40">
        <v>170</v>
      </c>
      <c r="K120" s="41">
        <v>451</v>
      </c>
      <c r="L120" s="40">
        <v>74.8</v>
      </c>
    </row>
    <row r="121" spans="1:12" ht="15" x14ac:dyDescent="0.25">
      <c r="A121" s="14"/>
      <c r="B121" s="15"/>
      <c r="C121" s="11"/>
      <c r="D121" s="6" t="s">
        <v>21</v>
      </c>
      <c r="E121" s="42" t="s">
        <v>58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180</v>
      </c>
      <c r="G122" s="43">
        <v>0.06</v>
      </c>
      <c r="H122" s="43">
        <v>0.02</v>
      </c>
      <c r="I122" s="43">
        <v>22</v>
      </c>
      <c r="J122" s="43">
        <v>90</v>
      </c>
      <c r="K122" s="44" t="s">
        <v>40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67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16.850000000000001</v>
      </c>
      <c r="H127" s="19">
        <f t="shared" si="62"/>
        <v>15.04</v>
      </c>
      <c r="I127" s="19">
        <f t="shared" si="62"/>
        <v>98.740000000000009</v>
      </c>
      <c r="J127" s="19">
        <f t="shared" si="62"/>
        <v>582</v>
      </c>
      <c r="K127" s="25"/>
      <c r="L127" s="19">
        <f t="shared" ref="L127" si="63">SUM(L120:L126)</f>
        <v>74.8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>
        <v>92.8</v>
      </c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110</v>
      </c>
      <c r="G130" s="43">
        <v>10.050000000000001</v>
      </c>
      <c r="H130" s="43">
        <v>9.5500000000000007</v>
      </c>
      <c r="I130" s="43">
        <v>14.47</v>
      </c>
      <c r="J130" s="43">
        <v>170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58</v>
      </c>
      <c r="F131" s="43">
        <v>180</v>
      </c>
      <c r="G131" s="43">
        <v>4.46</v>
      </c>
      <c r="H131" s="43">
        <v>5.2</v>
      </c>
      <c r="I131" s="43">
        <v>46.7</v>
      </c>
      <c r="J131" s="43">
        <v>251</v>
      </c>
      <c r="K131" s="44">
        <v>512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0.06</v>
      </c>
      <c r="H132" s="43">
        <v>0.02</v>
      </c>
      <c r="I132" s="43">
        <v>22</v>
      </c>
      <c r="J132" s="43">
        <v>90</v>
      </c>
      <c r="K132" s="44" t="s">
        <v>40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67</v>
      </c>
      <c r="F133" s="43">
        <v>30</v>
      </c>
      <c r="G133" s="43">
        <v>2.2799999999999998</v>
      </c>
      <c r="H133" s="43">
        <v>0.27</v>
      </c>
      <c r="I133" s="43">
        <v>15.57</v>
      </c>
      <c r="J133" s="43">
        <v>71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1.5</v>
      </c>
      <c r="H134" s="43">
        <v>0.5</v>
      </c>
      <c r="I134" s="43">
        <v>9.8000000000000007</v>
      </c>
      <c r="J134" s="43">
        <v>50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21.52</v>
      </c>
      <c r="H137" s="19">
        <f t="shared" si="64"/>
        <v>18.510000000000002</v>
      </c>
      <c r="I137" s="19">
        <f t="shared" si="64"/>
        <v>121.94000000000001</v>
      </c>
      <c r="J137" s="19">
        <f t="shared" si="64"/>
        <v>726</v>
      </c>
      <c r="K137" s="25"/>
      <c r="L137" s="19">
        <f t="shared" ref="L137" si="65">SUM(L128:L136)</f>
        <v>92.8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1220</v>
      </c>
      <c r="G138" s="32">
        <f t="shared" ref="G138" si="66">G127+G137</f>
        <v>38.370000000000005</v>
      </c>
      <c r="H138" s="32">
        <f t="shared" ref="H138" si="67">H127+H137</f>
        <v>33.549999999999997</v>
      </c>
      <c r="I138" s="32">
        <f t="shared" ref="I138" si="68">I127+I137</f>
        <v>220.68</v>
      </c>
      <c r="J138" s="32">
        <f t="shared" ref="J138:L138" si="69">J127+J137</f>
        <v>1308</v>
      </c>
      <c r="K138" s="32"/>
      <c r="L138" s="32">
        <f t="shared" si="69"/>
        <v>167.6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180</v>
      </c>
      <c r="G139" s="40">
        <v>9.6</v>
      </c>
      <c r="H139" s="40">
        <v>4.55</v>
      </c>
      <c r="I139" s="40">
        <v>49.33</v>
      </c>
      <c r="J139" s="40">
        <v>277</v>
      </c>
      <c r="K139" s="41" t="s">
        <v>63</v>
      </c>
      <c r="L139" s="40">
        <v>74.8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180</v>
      </c>
      <c r="G141" s="43">
        <v>0.18</v>
      </c>
      <c r="H141" s="43">
        <v>0.02</v>
      </c>
      <c r="I141" s="43">
        <v>13.54</v>
      </c>
      <c r="J141" s="43">
        <v>55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76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 x14ac:dyDescent="0.25">
      <c r="A143" s="23"/>
      <c r="B143" s="15"/>
      <c r="C143" s="11"/>
      <c r="D143" s="52" t="s">
        <v>64</v>
      </c>
      <c r="E143" s="42" t="s">
        <v>77</v>
      </c>
      <c r="F143" s="43">
        <v>95</v>
      </c>
      <c r="G143" s="43">
        <v>2.5</v>
      </c>
      <c r="H143" s="43">
        <v>0.3</v>
      </c>
      <c r="I143" s="43">
        <v>17</v>
      </c>
      <c r="J143" s="43">
        <v>80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15.28</v>
      </c>
      <c r="H146" s="19">
        <f t="shared" si="70"/>
        <v>7.3699999999999992</v>
      </c>
      <c r="I146" s="19">
        <f t="shared" si="70"/>
        <v>105.37</v>
      </c>
      <c r="J146" s="19">
        <f t="shared" si="70"/>
        <v>552</v>
      </c>
      <c r="K146" s="25"/>
      <c r="L146" s="19">
        <f t="shared" ref="L146" si="71">SUM(L139:L145)</f>
        <v>74.8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>
        <v>92.8</v>
      </c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180</v>
      </c>
      <c r="G150" s="43">
        <v>5.22</v>
      </c>
      <c r="H150" s="43">
        <v>13.14</v>
      </c>
      <c r="I150" s="43">
        <v>25.56</v>
      </c>
      <c r="J150" s="43">
        <v>241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180</v>
      </c>
      <c r="G151" s="43">
        <v>0.2</v>
      </c>
      <c r="H151" s="43">
        <v>0.04</v>
      </c>
      <c r="I151" s="43">
        <v>25.73</v>
      </c>
      <c r="J151" s="43">
        <v>105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67</v>
      </c>
      <c r="F152" s="43">
        <v>30</v>
      </c>
      <c r="G152" s="43">
        <v>2.2799999999999998</v>
      </c>
      <c r="H152" s="43">
        <v>0.27</v>
      </c>
      <c r="I152" s="43">
        <v>15.57</v>
      </c>
      <c r="J152" s="43">
        <v>71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1.5</v>
      </c>
      <c r="H153" s="43">
        <v>0.5</v>
      </c>
      <c r="I153" s="43">
        <v>9.8000000000000007</v>
      </c>
      <c r="J153" s="43">
        <v>50</v>
      </c>
      <c r="K153" s="44" t="s">
        <v>40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20.74</v>
      </c>
      <c r="H156" s="19">
        <f t="shared" si="72"/>
        <v>28.59</v>
      </c>
      <c r="I156" s="19">
        <f t="shared" si="72"/>
        <v>98.559999999999988</v>
      </c>
      <c r="J156" s="19">
        <f t="shared" si="72"/>
        <v>706</v>
      </c>
      <c r="K156" s="25"/>
      <c r="L156" s="19">
        <f t="shared" ref="L156" si="73">SUM(L147:L155)</f>
        <v>92.8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1205</v>
      </c>
      <c r="G157" s="32">
        <f t="shared" ref="G157" si="74">G146+G156</f>
        <v>36.019999999999996</v>
      </c>
      <c r="H157" s="32">
        <f t="shared" ref="H157" si="75">H146+H156</f>
        <v>35.96</v>
      </c>
      <c r="I157" s="32">
        <f t="shared" ref="I157" si="76">I146+I156</f>
        <v>203.93</v>
      </c>
      <c r="J157" s="32">
        <f t="shared" ref="J157:L157" si="77">J146+J156</f>
        <v>1258</v>
      </c>
      <c r="K157" s="32"/>
      <c r="L157" s="32">
        <f t="shared" si="77"/>
        <v>167.6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90</v>
      </c>
      <c r="G158" s="40">
        <v>12.48</v>
      </c>
      <c r="H158" s="40">
        <v>5.57</v>
      </c>
      <c r="I158" s="40">
        <v>12.73</v>
      </c>
      <c r="J158" s="40">
        <v>174</v>
      </c>
      <c r="K158" s="41" t="s">
        <v>40</v>
      </c>
      <c r="L158" s="40">
        <v>74.8</v>
      </c>
    </row>
    <row r="159" spans="1:12" ht="15" x14ac:dyDescent="0.25">
      <c r="A159" s="23"/>
      <c r="B159" s="15"/>
      <c r="C159" s="11"/>
      <c r="D159" s="6" t="s">
        <v>21</v>
      </c>
      <c r="E159" s="42" t="s">
        <v>45</v>
      </c>
      <c r="F159" s="43">
        <v>200</v>
      </c>
      <c r="G159" s="43">
        <v>6.16</v>
      </c>
      <c r="H159" s="43">
        <v>8.68</v>
      </c>
      <c r="I159" s="43">
        <v>27.78</v>
      </c>
      <c r="J159" s="43">
        <v>196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67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21.19</v>
      </c>
      <c r="H165" s="19">
        <f t="shared" si="78"/>
        <v>15.74</v>
      </c>
      <c r="I165" s="19">
        <f t="shared" si="78"/>
        <v>78.920000000000016</v>
      </c>
      <c r="J165" s="19">
        <f t="shared" si="78"/>
        <v>546</v>
      </c>
      <c r="K165" s="25"/>
      <c r="L165" s="19">
        <f t="shared" ref="L165" si="79">SUM(L158:L164)</f>
        <v>74.8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1.77</v>
      </c>
      <c r="H167" s="43">
        <v>6.58</v>
      </c>
      <c r="I167" s="43">
        <v>7.95</v>
      </c>
      <c r="J167" s="43">
        <v>130</v>
      </c>
      <c r="K167" s="44">
        <v>124</v>
      </c>
      <c r="L167" s="43">
        <v>92.8</v>
      </c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90</v>
      </c>
      <c r="G168" s="43">
        <v>12.48</v>
      </c>
      <c r="H168" s="43">
        <v>5.57</v>
      </c>
      <c r="I168" s="43">
        <v>12.73</v>
      </c>
      <c r="J168" s="43">
        <v>174</v>
      </c>
      <c r="K168" s="44" t="s">
        <v>40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45</v>
      </c>
      <c r="F169" s="43">
        <v>180</v>
      </c>
      <c r="G169" s="43">
        <v>5.54</v>
      </c>
      <c r="H169" s="43">
        <v>6.01</v>
      </c>
      <c r="I169" s="43">
        <v>25</v>
      </c>
      <c r="J169" s="43">
        <v>176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180</v>
      </c>
      <c r="G170" s="43">
        <v>0.27</v>
      </c>
      <c r="H170" s="43">
        <v>1.22</v>
      </c>
      <c r="I170" s="43">
        <v>22.84</v>
      </c>
      <c r="J170" s="43">
        <v>105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67</v>
      </c>
      <c r="F171" s="43">
        <v>30</v>
      </c>
      <c r="G171" s="43">
        <v>2.2799999999999998</v>
      </c>
      <c r="H171" s="43">
        <v>0.27</v>
      </c>
      <c r="I171" s="43">
        <v>15.57</v>
      </c>
      <c r="J171" s="43">
        <v>71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1.5</v>
      </c>
      <c r="H172" s="43">
        <v>0.5</v>
      </c>
      <c r="I172" s="43">
        <v>9.8000000000000007</v>
      </c>
      <c r="J172" s="43">
        <v>50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23.84</v>
      </c>
      <c r="H175" s="19">
        <f t="shared" si="80"/>
        <v>20.149999999999999</v>
      </c>
      <c r="I175" s="19">
        <f t="shared" si="80"/>
        <v>93.89</v>
      </c>
      <c r="J175" s="19">
        <f t="shared" si="80"/>
        <v>706</v>
      </c>
      <c r="K175" s="25"/>
      <c r="L175" s="19">
        <f t="shared" ref="L175" si="81">SUM(L166:L174)</f>
        <v>92.8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1200</v>
      </c>
      <c r="G176" s="32">
        <f t="shared" ref="G176" si="82">G165+G175</f>
        <v>45.03</v>
      </c>
      <c r="H176" s="32">
        <f t="shared" ref="H176" si="83">H165+H175</f>
        <v>35.89</v>
      </c>
      <c r="I176" s="32">
        <f t="shared" ref="I176" si="84">I165+I175</f>
        <v>172.81</v>
      </c>
      <c r="J176" s="32">
        <f t="shared" ref="J176:L176" si="85">J165+J175</f>
        <v>1252</v>
      </c>
      <c r="K176" s="32"/>
      <c r="L176" s="32">
        <f t="shared" si="85"/>
        <v>167.6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290</v>
      </c>
      <c r="G177" s="40">
        <v>17.63</v>
      </c>
      <c r="H177" s="40">
        <v>12.33</v>
      </c>
      <c r="I177" s="40">
        <v>66.03</v>
      </c>
      <c r="J177" s="40">
        <v>449</v>
      </c>
      <c r="K177" s="41">
        <v>265</v>
      </c>
      <c r="L177" s="40">
        <v>74.8</v>
      </c>
    </row>
    <row r="178" spans="1:12" ht="15" x14ac:dyDescent="0.2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180</v>
      </c>
      <c r="G179" s="43">
        <v>0.23</v>
      </c>
      <c r="H179" s="43">
        <v>0.02</v>
      </c>
      <c r="I179" s="43">
        <v>13.72</v>
      </c>
      <c r="J179" s="43">
        <v>57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67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20.14</v>
      </c>
      <c r="H184" s="19">
        <f t="shared" si="86"/>
        <v>12.62</v>
      </c>
      <c r="I184" s="19">
        <f t="shared" si="86"/>
        <v>95.32</v>
      </c>
      <c r="J184" s="19">
        <f t="shared" si="86"/>
        <v>577</v>
      </c>
      <c r="K184" s="25"/>
      <c r="L184" s="19">
        <f t="shared" ref="L184" si="87">SUM(L177:L183)</f>
        <v>74.8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>
        <v>92.8</v>
      </c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270</v>
      </c>
      <c r="G187" s="43">
        <v>16.41</v>
      </c>
      <c r="H187" s="43">
        <v>11.48</v>
      </c>
      <c r="I187" s="43">
        <v>61.48</v>
      </c>
      <c r="J187" s="43">
        <v>418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50</v>
      </c>
      <c r="F189" s="43">
        <v>180</v>
      </c>
      <c r="G189" s="43">
        <v>0.23</v>
      </c>
      <c r="H189" s="43">
        <v>0.02</v>
      </c>
      <c r="I189" s="43">
        <v>13.72</v>
      </c>
      <c r="J189" s="43">
        <v>57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67</v>
      </c>
      <c r="F190" s="43">
        <v>30</v>
      </c>
      <c r="G190" s="43">
        <v>2.2799999999999998</v>
      </c>
      <c r="H190" s="43">
        <v>0.27</v>
      </c>
      <c r="I190" s="43">
        <v>15.57</v>
      </c>
      <c r="J190" s="43">
        <v>71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1.5</v>
      </c>
      <c r="H191" s="43">
        <v>0.5</v>
      </c>
      <c r="I191" s="43">
        <v>9.8000000000000007</v>
      </c>
      <c r="J191" s="43">
        <v>50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25.180000000000003</v>
      </c>
      <c r="H194" s="19">
        <f t="shared" si="88"/>
        <v>15.62</v>
      </c>
      <c r="I194" s="19">
        <f t="shared" si="88"/>
        <v>116.21999999999998</v>
      </c>
      <c r="J194" s="19">
        <f t="shared" si="88"/>
        <v>708</v>
      </c>
      <c r="K194" s="25"/>
      <c r="L194" s="19">
        <f t="shared" ref="L194" si="89">SUM(L185:L193)</f>
        <v>92.8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1200</v>
      </c>
      <c r="G195" s="32">
        <f t="shared" ref="G195" si="90">G184+G194</f>
        <v>45.320000000000007</v>
      </c>
      <c r="H195" s="32">
        <f t="shared" ref="H195" si="91">H184+H194</f>
        <v>28.24</v>
      </c>
      <c r="I195" s="32">
        <f t="shared" ref="I195" si="92">I184+I194</f>
        <v>211.53999999999996</v>
      </c>
      <c r="J195" s="32">
        <f t="shared" ref="J195:L195" si="93">J184+J194</f>
        <v>1285</v>
      </c>
      <c r="K195" s="32"/>
      <c r="L195" s="32">
        <f t="shared" si="93"/>
        <v>167.6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SUMIF($C:$C,"Итого за день:",F:F)/COUNTIFS($C:$C,"Итого за день:",F:F,"&gt;0")</f>
        <v>1210.5</v>
      </c>
      <c r="G196" s="34">
        <f>SUMIF($C:$C,"Итого за день:",G:G)/COUNTIFS($C:$C,"Итого за день:",G:G,"&gt;0")</f>
        <v>49.376999999999995</v>
      </c>
      <c r="H196" s="34">
        <f>SUMIF($C:$C,"Итого за день:",H:H)/COUNTIFS($C:$C,"Итого за день:",H:H,"&gt;0")</f>
        <v>35.164999999999999</v>
      </c>
      <c r="I196" s="34">
        <f>SUMIF($C:$C,"Итого за день:",I:I)/COUNTIFS($C:$C,"Итого за день:",I:I,"&gt;0")</f>
        <v>187.57400000000001</v>
      </c>
      <c r="J196" s="34">
        <f>SUMIF($C:$C,"Итого за день:",J:J)/COUNTIFS($C:$C,"Итого за день:",J:J,"&gt;0")</f>
        <v>1279.0999999999999</v>
      </c>
      <c r="K196" s="34"/>
      <c r="L196" s="34">
        <f>SUMIF($C:$C,"Итого за день:",L:L)/COUNTIFS($C:$C,"Итого за день:",L:L,"&gt;0")</f>
        <v>167.59999999999997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dcterms:created xsi:type="dcterms:W3CDTF">2022-05-16T14:23:56Z</dcterms:created>
  <dcterms:modified xsi:type="dcterms:W3CDTF">2023-11-03T03:15:41Z</dcterms:modified>
</cp:coreProperties>
</file>